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120" yWindow="3120" windowWidth="21600" windowHeight="11508"/>
  </bookViews>
  <sheets>
    <sheet name="Wydruk1" sheetId="7" r:id="rId1"/>
  </sheets>
  <calcPr calcId="145621"/>
</workbook>
</file>

<file path=xl/calcChain.xml><?xml version="1.0" encoding="utf-8"?>
<calcChain xmlns="http://schemas.openxmlformats.org/spreadsheetml/2006/main">
  <c r="C5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<sst xmlns="http://schemas.openxmlformats.org/spreadsheetml/2006/main" count="59" uniqueCount="58">
  <si>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</si>
  <si>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</si>
  <si>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</si>
  <si>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</si>
  <si>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</si>
  <si>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</si>
  <si>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31.12.2018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</si>
  <si>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</si>
  <si>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</si>
  <si>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</si>
  <si>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</si>
  <si>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2019.03.13</t>
  </si>
  <si>
    <t>..................................................................
 Kierownik jednostki</t>
  </si>
  <si>
    <t>Jednostka: ILO</t>
  </si>
  <si>
    <t>I Liceum Ogólnokształcące im. Jarosława Dąbrowskiego</t>
  </si>
  <si>
    <t>Starostwo Powiatowe w Tomaszowie Mazowieckim</t>
  </si>
  <si>
    <t>ul. Prez.I.Mościckiego 22/24 22/24</t>
  </si>
  <si>
    <t>97-200 Tomaszów Mazowiecki</t>
  </si>
  <si>
    <t>tel. 0447245234</t>
  </si>
  <si>
    <t>00024575300000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</si>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</sst>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3" borderId="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9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/>
  </sheetViews>
  <sheetFormatPr defaultColWidth="9.109375" defaultRowHeight="14.4" x14ac:dyDescent="0.3"/>
  <cols>
    <col min="1" max="1" width="11.33203125" style="15" customWidth="1"/>
    <col min="2" max="2" width="30" style="15" customWidth="1"/>
    <col min="3" max="3" width="19" style="15" customWidth="1"/>
    <col min="4" max="4" width="20.109375" style="15" customWidth="1"/>
    <col min="5" max="6" width="20.6640625" style="15" customWidth="1"/>
    <col min="7" max="7" width="9.109375" style="15" hidden="1"/>
    <col min="8" max="16384" width="9.109375" style="15"/>
  </cols>
  <sheetData>
    <row r="1" spans="1:13" ht="15" customHeight="1" x14ac:dyDescent="0.3"/>
    <row r="2" spans="1:13" ht="15" customHeight="1" x14ac:dyDescent="0.3">
      <c r="A2" s="14" t="s">
        <v>13</v>
      </c>
      <c r="B2" s="14"/>
      <c r="C2" s="14"/>
      <c r="D2" s="14"/>
      <c r="E2" s="14"/>
      <c r="F2" s="14"/>
      <c r="G2" s="17" t="s">
        <v>5</v>
      </c>
      <c r="H2" s="16"/>
      <c r="I2" s="16"/>
      <c r="J2" s="16"/>
      <c r="K2" s="16"/>
      <c r="L2" s="16"/>
    </row>
    <row r="3" spans="1:13" ht="15.75" customHeight="1" x14ac:dyDescent="0.3">
      <c r="A3" s="13" t="s">
        <v>0</v>
      </c>
      <c r="B3" s="4"/>
      <c r="C3" s="9"/>
      <c r="D3" s="8"/>
      <c r="E3" s="13" t="s">
        <v>4</v>
      </c>
      <c r="F3" s="12"/>
      <c r="G3" s="16" t="b">
        <v>0</v>
      </c>
    </row>
    <row r="4" spans="1:13" ht="15.75" customHeight="1" x14ac:dyDescent="0.3">
      <c r="A4" s="3" t="s">
        <v>14</v>
      </c>
      <c r="B4" s="2"/>
      <c r="C4" s="7" t="str">
        <f>IF(G4,"Rachunek zysków i strat","Zestawienie zmian w funduszu jednostki")</f>
        <v>Rachunek zysków i strat</v>
      </c>
      <c r="D4" s="6"/>
      <c r="E4" s="1" t="s">
        <v>15</v>
      </c>
      <c r="F4" s="33"/>
      <c r="G4" s="16" t="b">
        <v>1</v>
      </c>
      <c r="H4" s="16"/>
    </row>
    <row r="5" spans="1:13" ht="15" customHeight="1" x14ac:dyDescent="0.3">
      <c r="A5" s="3" t="s">
        <v>16</v>
      </c>
      <c r="B5" s="2"/>
      <c r="C5" s="5" t="str">
        <f>IF(G5,"sporządzony","sporządzone")</f>
        <v>sporządzony</v>
      </c>
      <c r="D5" s="6"/>
      <c r="E5" s="1"/>
      <c r="F5" s="33"/>
      <c r="G5" s="16" t="b">
        <v>1</v>
      </c>
    </row>
    <row r="6" spans="1:13" ht="15" customHeight="1" x14ac:dyDescent="0.3">
      <c r="A6" s="3" t="s">
        <v>17</v>
      </c>
      <c r="B6" s="2"/>
      <c r="C6" s="5" t="str">
        <f>CONCATENATE("na dzień ",G6)</f>
        <v>na dzień 31.12.2018</v>
      </c>
      <c r="D6" s="6"/>
      <c r="E6" s="1"/>
      <c r="F6" s="33"/>
      <c r="G6" s="16" t="s">
        <v>6</v>
      </c>
    </row>
    <row r="7" spans="1:13" ht="15" customHeight="1" x14ac:dyDescent="0.3">
      <c r="A7" s="36" t="s">
        <v>18</v>
      </c>
      <c r="B7" s="37"/>
      <c r="C7" s="5" t="str">
        <f>IF(G4,"Wariant porównawczy","")</f>
        <v>Wariant porównawczy</v>
      </c>
      <c r="D7" s="6"/>
      <c r="E7" s="27" t="s">
        <v>1</v>
      </c>
      <c r="F7" s="28"/>
      <c r="G7" s="29">
        <v>2018</v>
      </c>
    </row>
    <row r="8" spans="1:13" ht="15" customHeight="1" x14ac:dyDescent="0.3">
      <c r="A8" s="40" t="s">
        <v>2</v>
      </c>
      <c r="B8" s="4"/>
      <c r="C8" s="5"/>
      <c r="D8" s="6"/>
      <c r="E8" s="11" t="str">
        <f>IF(G8&gt;=2018,"","wysłać bez pisma przewodniego")</f>
        <v/>
      </c>
      <c r="F8" s="10"/>
      <c r="G8" s="29">
        <v>2018</v>
      </c>
    </row>
    <row r="9" spans="1:13" ht="15" customHeight="1" x14ac:dyDescent="0.3">
      <c r="A9" s="36" t="s">
        <v>19</v>
      </c>
      <c r="B9" s="37"/>
      <c r="C9" s="47" t="s">
        <v>3</v>
      </c>
      <c r="D9" s="48"/>
      <c r="E9" s="38" t="s">
        <v>1</v>
      </c>
      <c r="F9" s="39"/>
    </row>
    <row r="10" spans="1:13" ht="15" customHeight="1" x14ac:dyDescent="0.3"/>
    <row r="11" spans="1:13" ht="25.5" customHeight="1" x14ac:dyDescent="0.3">
      <c r="A11" s="41"/>
      <c r="B11" s="42"/>
      <c r="C11" s="42"/>
      <c r="D11" s="42"/>
      <c r="E11" s="18" t="s">
        <v>7</v>
      </c>
      <c r="F11" s="20" t="s">
        <v>8</v>
      </c>
    </row>
    <row r="12" spans="1:13" ht="15" customHeight="1" x14ac:dyDescent="0.3">
      <c r="A12" s="43" t="s">
        <v>20</v>
      </c>
      <c r="B12" s="44"/>
      <c r="C12" s="44"/>
      <c r="D12" s="45"/>
      <c r="E12" s="30">
        <v>99069.49</v>
      </c>
      <c r="F12" s="30">
        <v>106536.45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3">
      <c r="A13" s="43" t="s">
        <v>21</v>
      </c>
      <c r="B13" s="44"/>
      <c r="C13" s="44"/>
      <c r="D13" s="45"/>
      <c r="E13" s="30">
        <v>0</v>
      </c>
      <c r="F13" s="30">
        <v>0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3">
      <c r="A14" s="43" t="s">
        <v>22</v>
      </c>
      <c r="B14" s="44"/>
      <c r="C14" s="44"/>
      <c r="D14" s="45"/>
      <c r="E14" s="30">
        <v>0</v>
      </c>
      <c r="F14" s="30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3">
      <c r="A15" s="43" t="s">
        <v>23</v>
      </c>
      <c r="B15" s="44"/>
      <c r="C15" s="44"/>
      <c r="D15" s="45"/>
      <c r="E15" s="30">
        <v>0</v>
      </c>
      <c r="F15" s="30">
        <v>0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3">
      <c r="A16" s="43" t="s">
        <v>24</v>
      </c>
      <c r="B16" s="44"/>
      <c r="C16" s="44"/>
      <c r="D16" s="45"/>
      <c r="E16" s="30">
        <v>0</v>
      </c>
      <c r="F16" s="30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3">
      <c r="A17" s="43" t="s">
        <v>25</v>
      </c>
      <c r="B17" s="44"/>
      <c r="C17" s="44"/>
      <c r="D17" s="45"/>
      <c r="E17" s="30">
        <v>0</v>
      </c>
      <c r="F17" s="30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3">
      <c r="A18" s="43" t="s">
        <v>26</v>
      </c>
      <c r="B18" s="44"/>
      <c r="C18" s="44"/>
      <c r="D18" s="45"/>
      <c r="E18" s="30">
        <v>99069.49</v>
      </c>
      <c r="F18" s="30">
        <v>106536.45</v>
      </c>
      <c r="G18" s="16" t="b">
        <v>0</v>
      </c>
      <c r="H18" s="16"/>
      <c r="I18" s="16"/>
      <c r="J18" s="16"/>
      <c r="K18" s="16"/>
      <c r="L18" s="16"/>
      <c r="M18" s="16"/>
    </row>
    <row r="19" spans="1:13" ht="15" customHeight="1" x14ac:dyDescent="0.3">
      <c r="A19" s="43" t="s">
        <v>27</v>
      </c>
      <c r="B19" s="44"/>
      <c r="C19" s="44"/>
      <c r="D19" s="45"/>
      <c r="E19" s="30">
        <v>3227588.1</v>
      </c>
      <c r="F19" s="30">
        <v>3437356.41</v>
      </c>
      <c r="G19" s="16" t="b">
        <v>1</v>
      </c>
      <c r="H19" s="16"/>
      <c r="I19" s="16"/>
      <c r="J19" s="16"/>
      <c r="K19" s="16"/>
      <c r="L19" s="16"/>
      <c r="M19" s="16"/>
    </row>
    <row r="20" spans="1:13" ht="15" customHeight="1" x14ac:dyDescent="0.3">
      <c r="A20" s="43" t="s">
        <v>28</v>
      </c>
      <c r="B20" s="44"/>
      <c r="C20" s="44"/>
      <c r="D20" s="45"/>
      <c r="E20" s="30">
        <v>80899.960000000006</v>
      </c>
      <c r="F20" s="30">
        <v>80537.210000000006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3">
      <c r="A21" s="43" t="s">
        <v>29</v>
      </c>
      <c r="B21" s="44"/>
      <c r="C21" s="44"/>
      <c r="D21" s="45"/>
      <c r="E21" s="30">
        <v>220106.23</v>
      </c>
      <c r="F21" s="30">
        <v>228546.89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3">
      <c r="A22" s="43" t="s">
        <v>30</v>
      </c>
      <c r="B22" s="44"/>
      <c r="C22" s="44"/>
      <c r="D22" s="45"/>
      <c r="E22" s="30">
        <v>70281.38</v>
      </c>
      <c r="F22" s="30">
        <v>131979.85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3">
      <c r="A23" s="43" t="s">
        <v>31</v>
      </c>
      <c r="B23" s="44"/>
      <c r="C23" s="44"/>
      <c r="D23" s="45"/>
      <c r="E23" s="30">
        <v>0</v>
      </c>
      <c r="F23" s="30">
        <v>0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3">
      <c r="A24" s="43" t="s">
        <v>32</v>
      </c>
      <c r="B24" s="44"/>
      <c r="C24" s="44"/>
      <c r="D24" s="45"/>
      <c r="E24" s="30">
        <v>2266030.13</v>
      </c>
      <c r="F24" s="30">
        <v>2394756.39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3">
      <c r="A25" s="43" t="s">
        <v>33</v>
      </c>
      <c r="B25" s="44"/>
      <c r="C25" s="44"/>
      <c r="D25" s="45"/>
      <c r="E25" s="30">
        <v>571608.37</v>
      </c>
      <c r="F25" s="30">
        <v>577219.28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3">
      <c r="A26" s="43" t="s">
        <v>34</v>
      </c>
      <c r="B26" s="44"/>
      <c r="C26" s="44"/>
      <c r="D26" s="45"/>
      <c r="E26" s="30">
        <v>18662.03</v>
      </c>
      <c r="F26" s="30">
        <v>24316.79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3">
      <c r="A27" s="43" t="s">
        <v>35</v>
      </c>
      <c r="B27" s="44"/>
      <c r="C27" s="44"/>
      <c r="D27" s="45"/>
      <c r="E27" s="30">
        <v>0</v>
      </c>
      <c r="F27" s="30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3">
      <c r="A28" s="43" t="s">
        <v>36</v>
      </c>
      <c r="B28" s="44"/>
      <c r="C28" s="44"/>
      <c r="D28" s="45"/>
      <c r="E28" s="30">
        <v>0</v>
      </c>
      <c r="F28" s="30">
        <v>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3">
      <c r="A29" s="43" t="s">
        <v>37</v>
      </c>
      <c r="B29" s="44"/>
      <c r="C29" s="44"/>
      <c r="D29" s="45"/>
      <c r="E29" s="30">
        <v>0</v>
      </c>
      <c r="F29" s="30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15" customHeight="1" x14ac:dyDescent="0.3">
      <c r="A30" s="43" t="s">
        <v>38</v>
      </c>
      <c r="B30" s="44"/>
      <c r="C30" s="44"/>
      <c r="D30" s="45"/>
      <c r="E30" s="30">
        <v>-3128518.61</v>
      </c>
      <c r="F30" s="30">
        <v>-3330819.96</v>
      </c>
      <c r="G30" s="16" t="b">
        <v>1</v>
      </c>
      <c r="H30" s="16"/>
      <c r="I30" s="16"/>
      <c r="J30" s="16"/>
      <c r="K30" s="16"/>
      <c r="L30" s="16"/>
      <c r="M30" s="16"/>
    </row>
    <row r="31" spans="1:13" ht="15" customHeight="1" x14ac:dyDescent="0.3">
      <c r="A31" s="43" t="s">
        <v>39</v>
      </c>
      <c r="B31" s="44"/>
      <c r="C31" s="44"/>
      <c r="D31" s="45"/>
      <c r="E31" s="30">
        <v>16248.61</v>
      </c>
      <c r="F31" s="30">
        <v>3362.1</v>
      </c>
      <c r="G31" s="16" t="b">
        <v>1</v>
      </c>
      <c r="H31" s="16"/>
      <c r="I31" s="16"/>
      <c r="J31" s="16"/>
      <c r="K31" s="16"/>
      <c r="L31" s="16"/>
      <c r="M31" s="16"/>
    </row>
    <row r="32" spans="1:13" ht="15" customHeight="1" x14ac:dyDescent="0.3">
      <c r="A32" s="43" t="s">
        <v>40</v>
      </c>
      <c r="B32" s="44"/>
      <c r="C32" s="44"/>
      <c r="D32" s="45"/>
      <c r="E32" s="30">
        <v>0</v>
      </c>
      <c r="F32" s="30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3">
      <c r="A33" s="43" t="s">
        <v>41</v>
      </c>
      <c r="B33" s="44"/>
      <c r="C33" s="44"/>
      <c r="D33" s="45"/>
      <c r="E33" s="30">
        <v>0</v>
      </c>
      <c r="F33" s="30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3">
      <c r="A34" s="43" t="s">
        <v>42</v>
      </c>
      <c r="B34" s="44"/>
      <c r="C34" s="44"/>
      <c r="D34" s="45"/>
      <c r="E34" s="30">
        <v>16248.61</v>
      </c>
      <c r="F34" s="30">
        <v>3362.1</v>
      </c>
      <c r="G34" s="16" t="b">
        <v>0</v>
      </c>
      <c r="H34" s="16"/>
      <c r="I34" s="16"/>
      <c r="J34" s="16"/>
      <c r="K34" s="16"/>
      <c r="L34" s="16"/>
      <c r="M34" s="16"/>
    </row>
    <row r="35" spans="1:13" ht="15" customHeight="1" x14ac:dyDescent="0.3">
      <c r="A35" s="43" t="s">
        <v>43</v>
      </c>
      <c r="B35" s="44"/>
      <c r="C35" s="44"/>
      <c r="D35" s="45"/>
      <c r="E35" s="30">
        <v>0</v>
      </c>
      <c r="F35" s="30">
        <v>109.21</v>
      </c>
      <c r="G35" s="16" t="b">
        <v>1</v>
      </c>
      <c r="H35" s="16"/>
      <c r="I35" s="16"/>
      <c r="J35" s="16"/>
      <c r="K35" s="16"/>
      <c r="L35" s="16"/>
      <c r="M35" s="16"/>
    </row>
    <row r="36" spans="1:13" ht="24" customHeight="1" x14ac:dyDescent="0.3">
      <c r="A36" s="43" t="s">
        <v>44</v>
      </c>
      <c r="B36" s="44"/>
      <c r="C36" s="44"/>
      <c r="D36" s="45"/>
      <c r="E36" s="30">
        <v>0</v>
      </c>
      <c r="F36" s="30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3">
      <c r="A37" s="43" t="s">
        <v>45</v>
      </c>
      <c r="B37" s="44"/>
      <c r="C37" s="44"/>
      <c r="D37" s="45"/>
      <c r="E37" s="30">
        <v>0</v>
      </c>
      <c r="F37" s="30">
        <v>109.21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3">
      <c r="A38" s="43" t="s">
        <v>46</v>
      </c>
      <c r="B38" s="44"/>
      <c r="C38" s="44"/>
      <c r="D38" s="45"/>
      <c r="E38" s="30">
        <v>-3112270</v>
      </c>
      <c r="F38" s="30">
        <v>-3327567.07</v>
      </c>
      <c r="G38" s="16" t="b">
        <v>1</v>
      </c>
      <c r="H38" s="16"/>
      <c r="I38" s="16"/>
      <c r="J38" s="16"/>
      <c r="K38" s="16"/>
      <c r="L38" s="16"/>
      <c r="M38" s="16"/>
    </row>
    <row r="39" spans="1:13" ht="15" customHeight="1" x14ac:dyDescent="0.3">
      <c r="A39" s="43" t="s">
        <v>47</v>
      </c>
      <c r="B39" s="44"/>
      <c r="C39" s="44"/>
      <c r="D39" s="45"/>
      <c r="E39" s="30">
        <v>519.61</v>
      </c>
      <c r="F39" s="30">
        <v>570.96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3">
      <c r="A40" s="43" t="s">
        <v>48</v>
      </c>
      <c r="B40" s="44"/>
      <c r="C40" s="44"/>
      <c r="D40" s="45"/>
      <c r="E40" s="30">
        <v>0</v>
      </c>
      <c r="F40" s="30">
        <v>0</v>
      </c>
      <c r="G40" s="16" t="b">
        <v>0</v>
      </c>
      <c r="H40" s="16"/>
      <c r="I40" s="16"/>
      <c r="J40" s="16"/>
      <c r="K40" s="16"/>
      <c r="L40" s="16"/>
      <c r="M40" s="16"/>
    </row>
    <row r="41" spans="1:13" ht="15" customHeight="1" x14ac:dyDescent="0.3">
      <c r="A41" s="43" t="s">
        <v>49</v>
      </c>
      <c r="B41" s="44"/>
      <c r="C41" s="44"/>
      <c r="D41" s="45"/>
      <c r="E41" s="30">
        <v>519.61</v>
      </c>
      <c r="F41" s="30">
        <v>570.96</v>
      </c>
      <c r="G41" s="16" t="b">
        <v>0</v>
      </c>
      <c r="H41" s="16"/>
      <c r="I41" s="16"/>
      <c r="J41" s="16"/>
      <c r="K41" s="16"/>
      <c r="L41" s="16"/>
      <c r="M41" s="16"/>
    </row>
    <row r="42" spans="1:13" ht="15" customHeight="1" x14ac:dyDescent="0.3">
      <c r="A42" s="43" t="s">
        <v>50</v>
      </c>
      <c r="B42" s="44"/>
      <c r="C42" s="44"/>
      <c r="D42" s="45"/>
      <c r="E42" s="30">
        <v>0</v>
      </c>
      <c r="F42" s="30">
        <v>0</v>
      </c>
      <c r="G42" s="16" t="b">
        <v>0</v>
      </c>
      <c r="H42" s="16"/>
      <c r="I42" s="16"/>
      <c r="J42" s="16"/>
      <c r="K42" s="16"/>
      <c r="L42" s="16"/>
      <c r="M42" s="16"/>
    </row>
    <row r="43" spans="1:13" ht="15" customHeight="1" x14ac:dyDescent="0.3">
      <c r="A43" s="43" t="s">
        <v>51</v>
      </c>
      <c r="B43" s="44"/>
      <c r="C43" s="44"/>
      <c r="D43" s="45"/>
      <c r="E43" s="30">
        <v>679.4</v>
      </c>
      <c r="F43" s="30">
        <v>449.18</v>
      </c>
      <c r="G43" s="16" t="b">
        <v>1</v>
      </c>
      <c r="H43" s="16"/>
      <c r="I43" s="16"/>
      <c r="J43" s="16"/>
      <c r="K43" s="16"/>
      <c r="L43" s="16"/>
      <c r="M43" s="16"/>
    </row>
    <row r="44" spans="1:13" ht="15" customHeight="1" x14ac:dyDescent="0.3">
      <c r="A44" s="43" t="s">
        <v>52</v>
      </c>
      <c r="B44" s="44"/>
      <c r="C44" s="44"/>
      <c r="D44" s="45"/>
      <c r="E44" s="30">
        <v>0</v>
      </c>
      <c r="F44" s="30">
        <v>449.18</v>
      </c>
      <c r="G44" s="16" t="b">
        <v>0</v>
      </c>
      <c r="H44" s="16"/>
      <c r="I44" s="16"/>
      <c r="J44" s="16"/>
      <c r="K44" s="16"/>
      <c r="L44" s="16"/>
      <c r="M44" s="16"/>
    </row>
    <row r="45" spans="1:13" ht="15" customHeight="1" x14ac:dyDescent="0.3">
      <c r="A45" s="43" t="s">
        <v>53</v>
      </c>
      <c r="B45" s="44"/>
      <c r="C45" s="44"/>
      <c r="D45" s="45"/>
      <c r="E45" s="30">
        <v>679.4</v>
      </c>
      <c r="F45" s="30">
        <v>0</v>
      </c>
      <c r="G45" s="16" t="b">
        <v>0</v>
      </c>
      <c r="H45" s="16"/>
      <c r="I45" s="16"/>
      <c r="J45" s="16"/>
      <c r="K45" s="16"/>
      <c r="L45" s="16"/>
      <c r="M45" s="16"/>
    </row>
    <row r="46" spans="1:13" ht="15" customHeight="1" x14ac:dyDescent="0.3">
      <c r="A46" s="43" t="s">
        <v>54</v>
      </c>
      <c r="B46" s="44"/>
      <c r="C46" s="44"/>
      <c r="D46" s="45"/>
      <c r="E46" s="30">
        <v>-3112429.79</v>
      </c>
      <c r="F46" s="30">
        <v>-3327445.29</v>
      </c>
      <c r="G46" s="16" t="b">
        <v>1</v>
      </c>
      <c r="H46" s="16"/>
      <c r="I46" s="16"/>
      <c r="J46" s="16"/>
      <c r="K46" s="16"/>
      <c r="L46" s="16"/>
      <c r="M46" s="16"/>
    </row>
    <row r="47" spans="1:13" ht="15" customHeight="1" x14ac:dyDescent="0.3">
      <c r="A47" s="43" t="s">
        <v>55</v>
      </c>
      <c r="B47" s="44"/>
      <c r="C47" s="44"/>
      <c r="D47" s="45"/>
      <c r="E47" s="30">
        <v>0</v>
      </c>
      <c r="F47" s="30">
        <v>0</v>
      </c>
      <c r="G47" s="16" t="b">
        <v>1</v>
      </c>
      <c r="H47" s="16"/>
      <c r="I47" s="16"/>
      <c r="J47" s="16"/>
      <c r="K47" s="16"/>
      <c r="L47" s="16"/>
      <c r="M47" s="16"/>
    </row>
    <row r="48" spans="1:13" ht="15" customHeight="1" x14ac:dyDescent="0.3">
      <c r="A48" s="43" t="s">
        <v>56</v>
      </c>
      <c r="B48" s="44"/>
      <c r="C48" s="44"/>
      <c r="D48" s="45"/>
      <c r="E48" s="30">
        <v>0</v>
      </c>
      <c r="F48" s="30">
        <v>0</v>
      </c>
      <c r="G48" s="16" t="b">
        <v>1</v>
      </c>
      <c r="H48" s="16"/>
      <c r="I48" s="16"/>
      <c r="J48" s="16"/>
      <c r="K48" s="16"/>
      <c r="L48" s="16"/>
      <c r="M48" s="16"/>
    </row>
    <row r="49" spans="1:13" ht="15" customHeight="1" x14ac:dyDescent="0.3">
      <c r="A49" s="43" t="s">
        <v>57</v>
      </c>
      <c r="B49" s="44"/>
      <c r="C49" s="44"/>
      <c r="D49" s="45"/>
      <c r="E49" s="30">
        <v>-3112429.79</v>
      </c>
      <c r="F49" s="30">
        <v>-3327445.29</v>
      </c>
      <c r="G49" s="16" t="b">
        <v>1</v>
      </c>
      <c r="H49" s="16"/>
      <c r="I49" s="16"/>
      <c r="J49" s="16"/>
      <c r="K49" s="16"/>
      <c r="L49" s="16"/>
      <c r="M49" s="16"/>
    </row>
    <row r="50" spans="1:13" ht="15" customHeight="1" x14ac:dyDescent="0.3">
      <c r="A50" s="21"/>
      <c r="B50" s="21"/>
      <c r="C50" s="21"/>
      <c r="D50" s="21"/>
      <c r="E50" s="22"/>
      <c r="F50" s="23"/>
      <c r="G50" s="16"/>
      <c r="H50" s="16"/>
      <c r="I50" s="16"/>
      <c r="J50" s="16"/>
      <c r="K50" s="16"/>
      <c r="L50" s="16"/>
      <c r="M50" s="16"/>
    </row>
    <row r="51" spans="1:13" ht="13.5" hidden="1" customHeight="1" x14ac:dyDescent="0.3">
      <c r="A51" s="46" t="s">
        <v>9</v>
      </c>
      <c r="B51" s="46"/>
      <c r="C51" s="46"/>
      <c r="D51" s="46"/>
      <c r="E51" s="19"/>
      <c r="F51" s="19"/>
      <c r="G51" s="31">
        <v>2018</v>
      </c>
    </row>
    <row r="52" spans="1:13" ht="15" customHeight="1" x14ac:dyDescent="0.3">
      <c r="A52" s="46"/>
      <c r="B52" s="46"/>
      <c r="C52" s="46"/>
      <c r="D52" s="46"/>
      <c r="E52" s="24"/>
      <c r="F52" s="32">
        <v>0</v>
      </c>
      <c r="G52" s="16" t="b">
        <v>0</v>
      </c>
    </row>
    <row r="53" spans="1:13" ht="15" customHeight="1" x14ac:dyDescent="0.3">
      <c r="A53" s="25"/>
      <c r="B53" s="25"/>
      <c r="C53" s="25"/>
      <c r="D53" s="25"/>
      <c r="E53" s="26"/>
      <c r="F53" s="26"/>
      <c r="G53" s="16"/>
    </row>
    <row r="54" spans="1:13" ht="36" customHeight="1" x14ac:dyDescent="0.3">
      <c r="A54" s="34" t="s">
        <v>10</v>
      </c>
      <c r="B54" s="34"/>
      <c r="C54" s="34" t="str">
        <f>G54&amp;CHAR(10)&amp;"......................................."&amp;CHAR(10)&amp;"rok, miesiąc, dzień"</f>
        <v>2019.03.13
.......................................
rok, miesiąc, dzień</v>
      </c>
      <c r="D54" s="34"/>
      <c r="E54" s="34" t="s">
        <v>12</v>
      </c>
      <c r="F54" s="35"/>
      <c r="G54" s="16" t="s">
        <v>11</v>
      </c>
    </row>
    <row r="55" spans="1:13" ht="15" customHeight="1" x14ac:dyDescent="0.3"/>
    <row r="56" spans="1:13" ht="15" customHeight="1" x14ac:dyDescent="0.3"/>
    <row r="57" spans="1:13" ht="15" customHeight="1" x14ac:dyDescent="0.3"/>
    <row r="58" spans="1:13" ht="15" customHeight="1" x14ac:dyDescent="0.3"/>
    <row r="59" spans="1:13" ht="15" customHeight="1" x14ac:dyDescent="0.3"/>
    <row r="60" spans="1:13" ht="15" customHeight="1" x14ac:dyDescent="0.3"/>
    <row r="61" spans="1:13" ht="15" customHeight="1" x14ac:dyDescent="0.3"/>
    <row r="62" spans="1:13" ht="15" customHeight="1" x14ac:dyDescent="0.3"/>
    <row r="63" spans="1:13" ht="15" customHeight="1" x14ac:dyDescent="0.3"/>
    <row r="64" spans="1:13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</sheetData>
  <mergeCells count="63"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</mergeCells>
  <conditionalFormatting sqref="A12:F49">
    <cfRule type="expression" dxfId="8" priority="11">
      <formula>$G12</formula>
    </cfRule>
  </conditionalFormatting>
  <conditionalFormatting sqref="E12:E49">
    <cfRule type="expression" dxfId="7" priority="6">
      <formula>MOD($E12,1)=0</formula>
    </cfRule>
    <cfRule type="expression" dxfId="6" priority="10">
      <formula>AND($G$3,$E12=0)</formula>
    </cfRule>
  </conditionalFormatting>
  <conditionalFormatting sqref="F12:F49">
    <cfRule type="expression" dxfId="5" priority="5">
      <formula>MOD($F12,1)=0</formula>
    </cfRule>
    <cfRule type="expression" dxfId="4" priority="9">
      <formula>AND($G$3,$F12=0)</formula>
    </cfRule>
  </conditionalFormatting>
  <conditionalFormatting sqref="F52">
    <cfRule type="expression" dxfId="3" priority="3">
      <formula>MOD($F52,1)=0</formula>
    </cfRule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&amp;"Calibri"&amp;8Finanse VULCAN wersja 19.02.0000.19653, VULCAN sp. z o.o., licencja: powiattomaszowski&amp;C&amp;"Calibri"&amp;8Strona &amp;P z &amp;N
&amp;R
&amp;"Calibri"&amp;8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Finanse VULCAN wersja 19.02.0000.19653</dc:creator>
  <cp:lastModifiedBy>user</cp:lastModifiedBy>
  <cp:lastPrinted>2017-03-30T11:54:44Z</cp:lastPrinted>
  <dcterms:created xsi:type="dcterms:W3CDTF">2017-03-27T06:22:35Z</dcterms:created>
  <dcterms:modified xsi:type="dcterms:W3CDTF">2019-03-13T08:57:50Z</dcterms:modified>
</cp:coreProperties>
</file>